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AS7" i="5" l="1"/>
  <c r="I12" i="5"/>
  <c r="G12" i="5"/>
  <c r="E12" i="5"/>
  <c r="W7" i="5"/>
  <c r="K7" i="5"/>
  <c r="I11" i="5"/>
  <c r="I13" i="5" s="1"/>
  <c r="H11" i="5"/>
  <c r="G11" i="5"/>
  <c r="G13" i="5" s="1"/>
  <c r="F11" i="5"/>
  <c r="E11" i="5"/>
  <c r="K11" i="5" l="1"/>
  <c r="E13" i="5"/>
  <c r="O13" i="5" s="1"/>
  <c r="K12" i="5"/>
  <c r="J12" i="5" s="1"/>
  <c r="F12" i="5"/>
  <c r="L12" i="5" s="1"/>
  <c r="H12" i="5"/>
  <c r="H13" i="5" s="1"/>
  <c r="AF7" i="5"/>
  <c r="O12" i="5"/>
  <c r="K13" i="5" l="1"/>
  <c r="J13" i="5" s="1"/>
  <c r="M13" i="5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<sst xmlns="http://schemas.openxmlformats.org/spreadsheetml/2006/main" count="74" uniqueCount="32">
  <si>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</si>
  <si>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</si>
  <si>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</si>
  <si>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</si>
  <si>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</si>
  <si>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</si>
  <si>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</si>
  <si>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</si>
  <si>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</si>
  <si>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</si>
  <si>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</si>
  <si>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</si>
  <si>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</si>
  <si>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</si>
  <si>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</si>
  <si>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</si>
  <si>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</si>
  <si>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</si>
  <si>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</si>
  <si>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</si>
  <si>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</si>
  <si>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</si>
  <si>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</si>
  <si>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</si>
  <si>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</si>
  <si>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</si>
  <si>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</si>
  <si>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15.6.2000   Ylihärmä</t>
  </si>
  <si>
    <t>Kalle Peltonen</t>
  </si>
  <si>
    <t>8.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</si>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</sst>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2020</v>
      </c>
      <c r="Y4" s="14" t="s">
        <v>25</v>
      </c>
      <c r="Z4" s="1" t="s">
        <v>26</v>
      </c>
      <c r="AA4" s="12">
        <v>2</v>
      </c>
      <c r="AB4" s="12">
        <v>0</v>
      </c>
      <c r="AC4" s="12">
        <v>0</v>
      </c>
      <c r="AD4" s="13">
        <v>3</v>
      </c>
      <c r="AE4" s="12">
        <v>6</v>
      </c>
      <c r="AF4" s="32">
        <v>0.66659999999999997</v>
      </c>
      <c r="AG4" s="19">
        <v>9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67">
        <v>2021</v>
      </c>
      <c r="Y5" s="71" t="s">
        <v>25</v>
      </c>
      <c r="Z5" s="68" t="s">
        <v>26</v>
      </c>
      <c r="AA5" s="67">
        <v>9</v>
      </c>
      <c r="AB5" s="67">
        <v>0</v>
      </c>
      <c r="AC5" s="67">
        <v>12</v>
      </c>
      <c r="AD5" s="72">
        <v>6</v>
      </c>
      <c r="AE5" s="67">
        <v>42</v>
      </c>
      <c r="AF5" s="69">
        <v>0.76359999999999995</v>
      </c>
      <c r="AG5" s="70">
        <v>55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67">
        <v>2022</v>
      </c>
      <c r="Y6" s="67" t="s">
        <v>29</v>
      </c>
      <c r="Z6" s="68" t="s">
        <v>30</v>
      </c>
      <c r="AA6" s="67">
        <v>10</v>
      </c>
      <c r="AB6" s="67">
        <v>0</v>
      </c>
      <c r="AC6" s="67">
        <v>2</v>
      </c>
      <c r="AD6" s="67">
        <v>7</v>
      </c>
      <c r="AE6" s="67">
        <v>32</v>
      </c>
      <c r="AF6" s="69">
        <v>0.55169999999999997</v>
      </c>
      <c r="AG6" s="70">
        <v>58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SUM(W6:W6)</f>
        <v>0</v>
      </c>
      <c r="X7" s="63" t="s">
        <v>13</v>
      </c>
      <c r="Y7" s="11"/>
      <c r="Z7" s="9"/>
      <c r="AA7" s="36">
        <f>SUM(AA4:AA6)</f>
        <v>21</v>
      </c>
      <c r="AB7" s="36">
        <f>SUM(AB4:AB6)</f>
        <v>0</v>
      </c>
      <c r="AC7" s="36">
        <f>SUM(AC4:AC6)</f>
        <v>14</v>
      </c>
      <c r="AD7" s="36">
        <f>SUM(AD4:AD6)</f>
        <v>16</v>
      </c>
      <c r="AE7" s="36">
        <f>SUM(AE4:AE6)</f>
        <v>80</v>
      </c>
      <c r="AF7" s="37">
        <f>PRODUCT(AE7/AG7)</f>
        <v>0.65573770491803274</v>
      </c>
      <c r="AG7" s="21">
        <f>SUM(AG4:AG6)</f>
        <v>122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17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59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73" t="s">
        <v>31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59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21</v>
      </c>
      <c r="F12" s="47">
        <f>PRODUCT(AB7+AN7)</f>
        <v>0</v>
      </c>
      <c r="G12" s="47">
        <f>PRODUCT(AC7+AO7)</f>
        <v>14</v>
      </c>
      <c r="H12" s="47">
        <f>PRODUCT(AD7+AP7)</f>
        <v>16</v>
      </c>
      <c r="I12" s="47">
        <f>PRODUCT(AE7+AQ7)</f>
        <v>80</v>
      </c>
      <c r="J12" s="59">
        <f>PRODUCT(I12/K12)</f>
        <v>0.65573770491803274</v>
      </c>
      <c r="K12" s="10">
        <f>PRODUCT(AG7+AS7)</f>
        <v>122</v>
      </c>
      <c r="L12" s="53">
        <f>PRODUCT((F12+G12)/E12)</f>
        <v>0.66666666666666663</v>
      </c>
      <c r="M12" s="53">
        <f>PRODUCT(H12/E12)</f>
        <v>0.76190476190476186</v>
      </c>
      <c r="N12" s="53">
        <f>PRODUCT((F12+G12+H12)/E12)</f>
        <v>1.4285714285714286</v>
      </c>
      <c r="O12" s="53">
        <f>PRODUCT(I12/E12)</f>
        <v>3.8095238095238093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21</v>
      </c>
      <c r="F13" s="47">
        <f t="shared" ref="F13:I13" si="0">SUM(F10:F12)</f>
        <v>0</v>
      </c>
      <c r="G13" s="47">
        <f t="shared" si="0"/>
        <v>14</v>
      </c>
      <c r="H13" s="47">
        <f t="shared" si="0"/>
        <v>16</v>
      </c>
      <c r="I13" s="47">
        <f t="shared" si="0"/>
        <v>80</v>
      </c>
      <c r="J13" s="59">
        <f>PRODUCT(I13/K13)</f>
        <v>0.65573770491803274</v>
      </c>
      <c r="K13" s="16">
        <f>SUM(K10:K12)</f>
        <v>122</v>
      </c>
      <c r="L13" s="53">
        <f>PRODUCT((F13+G13)/E13)</f>
        <v>0.66666666666666663</v>
      </c>
      <c r="M13" s="53">
        <f>PRODUCT(H13/E13)</f>
        <v>0.76190476190476186</v>
      </c>
      <c r="N13" s="53">
        <f>PRODUCT((F13+G13+H13)/E13)</f>
        <v>1.4285714285714286</v>
      </c>
      <c r="O13" s="53">
        <f>PRODUCT(I13/E13)</f>
        <v>3.8095238095238093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2022-09-23T14:17:00Z</dcterms:modified>
</cp:coreProperties>
</file>